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Zápis" sheetId="1" r:id="rId1"/>
    <sheet name="klisna 1-5" sheetId="2" r:id="rId2"/>
    <sheet name="klisna 6-10" sheetId="3" r:id="rId3"/>
  </sheets>
  <definedNames/>
  <calcPr fullCalcOnLoad="1"/>
</workbook>
</file>

<file path=xl/sharedStrings.xml><?xml version="1.0" encoding="utf-8"?>
<sst xmlns="http://schemas.openxmlformats.org/spreadsheetml/2006/main" count="117" uniqueCount="92">
  <si>
    <t>SVAZ CHOVATELŮ ČESKÉHO TEPLOKREVNÍKA</t>
  </si>
  <si>
    <t>U Hřebčince 479,397 01 Písek,tel.: 382 224 144</t>
  </si>
  <si>
    <t>e-mail:schct@tiscali.cz,http://www.schct.cz</t>
  </si>
  <si>
    <t>PROTOKOL o konání zkoušky ( Skok ve volnosti )</t>
  </si>
  <si>
    <t>Místo konání:</t>
  </si>
  <si>
    <t>Tlumačov</t>
  </si>
  <si>
    <t>Datum :</t>
  </si>
  <si>
    <t>Složení komise :</t>
  </si>
  <si>
    <t xml:space="preserve">předseda : </t>
  </si>
  <si>
    <t>1 ing.Mamica Leopold</t>
  </si>
  <si>
    <t>2 Klos Roman</t>
  </si>
  <si>
    <t>3 Smékal Milan</t>
  </si>
  <si>
    <t>Kůň</t>
  </si>
  <si>
    <t>Výžeh</t>
  </si>
  <si>
    <t>Jméno klisny</t>
  </si>
  <si>
    <t>Otec</t>
  </si>
  <si>
    <t>Majitel</t>
  </si>
  <si>
    <t>Celkové hodnocení</t>
  </si>
  <si>
    <t>72/325</t>
  </si>
  <si>
    <t>Moira</t>
  </si>
  <si>
    <t>411 Comero</t>
  </si>
  <si>
    <t>Grygarová Eva</t>
  </si>
  <si>
    <t>61/376</t>
  </si>
  <si>
    <t>Lee-E</t>
  </si>
  <si>
    <t>2901 Lancelot</t>
  </si>
  <si>
    <t>Mlčoušková Hana</t>
  </si>
  <si>
    <t>72/370</t>
  </si>
  <si>
    <t>Dae</t>
  </si>
  <si>
    <t>2746 Dantes</t>
  </si>
  <si>
    <t>Koláček Pavel</t>
  </si>
  <si>
    <t>68/450</t>
  </si>
  <si>
    <t>Fidorka</t>
  </si>
  <si>
    <t>Ing. Hlavinka Josef</t>
  </si>
  <si>
    <t>68/439</t>
  </si>
  <si>
    <t>Aiprill</t>
  </si>
  <si>
    <t>2997 Aristo Z</t>
  </si>
  <si>
    <t>Vávrová Jana</t>
  </si>
  <si>
    <t>72/369</t>
  </si>
  <si>
    <t>Arven</t>
  </si>
  <si>
    <t>Jarka Zdeněk</t>
  </si>
  <si>
    <t>54/610</t>
  </si>
  <si>
    <t>Cala</t>
  </si>
  <si>
    <t>ZH Tlumačov</t>
  </si>
  <si>
    <t>69/27</t>
  </si>
  <si>
    <t>Premiéra</t>
  </si>
  <si>
    <t>2420 P. Miroslavský</t>
  </si>
  <si>
    <t>Sedláčková Ida</t>
  </si>
  <si>
    <t>61/366</t>
  </si>
  <si>
    <t>Lery</t>
  </si>
  <si>
    <t>2805 Le Patron</t>
  </si>
  <si>
    <t>ZP Hvězdlice a.s.</t>
  </si>
  <si>
    <t>nedokončila</t>
  </si>
  <si>
    <t>Podpis členů komise:</t>
  </si>
  <si>
    <r>
      <t xml:space="preserve">    </t>
    </r>
    <r>
      <rPr>
        <b/>
        <sz val="20"/>
        <rFont val="Arial CE"/>
        <family val="2"/>
      </rPr>
      <t xml:space="preserve">       Kůň</t>
    </r>
  </si>
  <si>
    <r>
      <t xml:space="preserve">     </t>
    </r>
    <r>
      <rPr>
        <b/>
        <sz val="16"/>
        <rFont val="Arial CE"/>
        <family val="2"/>
      </rPr>
      <t xml:space="preserve"> Kůň   </t>
    </r>
  </si>
  <si>
    <t>1</t>
  </si>
  <si>
    <t>68/439 Aiprill</t>
  </si>
  <si>
    <t>2</t>
  </si>
  <si>
    <t>72/369 Arven</t>
  </si>
  <si>
    <t>3</t>
  </si>
  <si>
    <t>54/610 Cala</t>
  </si>
  <si>
    <t>4</t>
  </si>
  <si>
    <t>72/370 Dae</t>
  </si>
  <si>
    <t>5</t>
  </si>
  <si>
    <t>68/450 Fidorka</t>
  </si>
  <si>
    <t xml:space="preserve">      Komisař</t>
  </si>
  <si>
    <t>a1</t>
  </si>
  <si>
    <t>Krok</t>
  </si>
  <si>
    <t>a2</t>
  </si>
  <si>
    <t>Klus (kmih a elasticita)</t>
  </si>
  <si>
    <t>výsledek      : 2 x 0,4</t>
  </si>
  <si>
    <t>b1</t>
  </si>
  <si>
    <t>Skok ve volnosti  110 cm</t>
  </si>
  <si>
    <t>koeficient              0,2</t>
  </si>
  <si>
    <t>b2</t>
  </si>
  <si>
    <t xml:space="preserve">                             120cm</t>
  </si>
  <si>
    <t>koeficient              0,3</t>
  </si>
  <si>
    <t>b3</t>
  </si>
  <si>
    <t xml:space="preserve">                             130cm</t>
  </si>
  <si>
    <t>koeficient              0,5</t>
  </si>
  <si>
    <t>výsledek   : x 0,6</t>
  </si>
  <si>
    <t>Umístění</t>
  </si>
  <si>
    <t xml:space="preserve"> </t>
  </si>
  <si>
    <t>6</t>
  </si>
  <si>
    <t>72/325 Moira</t>
  </si>
  <si>
    <t>7</t>
  </si>
  <si>
    <t>61/376 Lee-E</t>
  </si>
  <si>
    <t>8</t>
  </si>
  <si>
    <t>61/366 Lery</t>
  </si>
  <si>
    <t>9</t>
  </si>
  <si>
    <t>69/27 Premiéra</t>
  </si>
  <si>
    <t>10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</si>
</sst>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YY"/>
    <numFmt numFmtId="166" formatCode="@"/>
    <numFmt numFmtId="167" formatCode="0.00"/>
    <numFmt numFmtId="168" formatCode="MMM\ DD"/>
    <numFmt numFmtId="169" formatCode="0.0"/>
  </numFmts>
  <fonts count="16">
    <font>
      <sz val="10"/>
      <name val="Arial"/>
      <family val="2"/>
    </font>
    <font>
      <b/>
      <sz val="16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12"/>
      <name val="Fixedsys"/>
      <family val="2"/>
    </font>
    <font>
      <sz val="10"/>
      <name val="Fixedsys"/>
      <family val="2"/>
    </font>
    <font>
      <b/>
      <sz val="12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20"/>
      <name val="Arial CE"/>
      <family val="2"/>
    </font>
    <font>
      <b/>
      <sz val="20"/>
      <name val="Arial CE"/>
      <family val="2"/>
    </font>
    <font>
      <sz val="1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3" fillId="0" borderId="1" xfId="0" applyFont="1" applyBorder="1" applyAlignment="1">
      <alignment horizontal="left"/>
    </xf>
    <xf numFmtId="164" fontId="0" fillId="0" borderId="2" xfId="0" applyBorder="1" applyAlignment="1">
      <alignment horizontal="left"/>
    </xf>
    <xf numFmtId="164" fontId="0" fillId="0" borderId="2" xfId="0" applyBorder="1" applyAlignment="1">
      <alignment horizontal="center"/>
    </xf>
    <xf numFmtId="164" fontId="0" fillId="0" borderId="2" xfId="0" applyBorder="1" applyAlignment="1">
      <alignment/>
    </xf>
    <xf numFmtId="164" fontId="4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7" fillId="0" borderId="0" xfId="0" applyFont="1" applyAlignment="1">
      <alignment horizontal="left"/>
    </xf>
    <xf numFmtId="164" fontId="3" fillId="0" borderId="3" xfId="0" applyFont="1" applyBorder="1" applyAlignment="1">
      <alignment horizontal="left"/>
    </xf>
    <xf numFmtId="164" fontId="0" fillId="0" borderId="3" xfId="0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1" xfId="0" applyBorder="1" applyAlignment="1">
      <alignment horizontal="right"/>
    </xf>
    <xf numFmtId="164" fontId="0" fillId="0" borderId="3" xfId="0" applyBorder="1" applyAlignment="1">
      <alignment/>
    </xf>
    <xf numFmtId="164" fontId="0" fillId="0" borderId="0" xfId="0" applyAlignment="1">
      <alignment horizontal="center"/>
    </xf>
    <xf numFmtId="164" fontId="0" fillId="0" borderId="3" xfId="0" applyBorder="1" applyAlignment="1">
      <alignment horizontal="left"/>
    </xf>
    <xf numFmtId="166" fontId="8" fillId="0" borderId="4" xfId="0" applyNumberFormat="1" applyFont="1" applyBorder="1" applyAlignment="1">
      <alignment horizontal="center" vertical="center"/>
    </xf>
    <xf numFmtId="164" fontId="9" fillId="0" borderId="4" xfId="0" applyFont="1" applyBorder="1" applyAlignment="1">
      <alignment horizontal="left" vertical="center"/>
    </xf>
    <xf numFmtId="164" fontId="9" fillId="0" borderId="4" xfId="0" applyFont="1" applyBorder="1" applyAlignment="1">
      <alignment horizontal="center" vertical="center"/>
    </xf>
    <xf numFmtId="164" fontId="9" fillId="0" borderId="4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/>
    </xf>
    <xf numFmtId="164" fontId="6" fillId="0" borderId="4" xfId="0" applyFont="1" applyBorder="1" applyAlignment="1">
      <alignment horizontal="left"/>
    </xf>
    <xf numFmtId="165" fontId="0" fillId="0" borderId="4" xfId="0" applyNumberFormat="1" applyFont="1" applyBorder="1" applyAlignment="1">
      <alignment horizontal="left"/>
    </xf>
    <xf numFmtId="164" fontId="0" fillId="0" borderId="4" xfId="0" applyFont="1" applyBorder="1" applyAlignment="1">
      <alignment/>
    </xf>
    <xf numFmtId="167" fontId="10" fillId="0" borderId="4" xfId="0" applyNumberFormat="1" applyFont="1" applyBorder="1" applyAlignment="1">
      <alignment horizontal="center"/>
    </xf>
    <xf numFmtId="167" fontId="6" fillId="0" borderId="4" xfId="0" applyNumberFormat="1" applyFont="1" applyBorder="1" applyAlignment="1">
      <alignment horizontal="center"/>
    </xf>
    <xf numFmtId="168" fontId="6" fillId="0" borderId="4" xfId="0" applyNumberFormat="1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0" fillId="0" borderId="0" xfId="0" applyBorder="1" applyAlignment="1">
      <alignment/>
    </xf>
    <xf numFmtId="167" fontId="6" fillId="0" borderId="0" xfId="0" applyNumberFormat="1" applyFont="1" applyBorder="1" applyAlignment="1">
      <alignment horizontal="center"/>
    </xf>
    <xf numFmtId="164" fontId="11" fillId="0" borderId="0" xfId="0" applyFont="1" applyBorder="1" applyAlignment="1">
      <alignment horizontal="left"/>
    </xf>
    <xf numFmtId="164" fontId="12" fillId="0" borderId="0" xfId="0" applyFont="1" applyBorder="1" applyAlignment="1">
      <alignment/>
    </xf>
    <xf numFmtId="164" fontId="13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6" fontId="5" fillId="0" borderId="5" xfId="0" applyNumberFormat="1" applyFont="1" applyBorder="1" applyAlignment="1">
      <alignment/>
    </xf>
    <xf numFmtId="166" fontId="5" fillId="0" borderId="6" xfId="0" applyNumberFormat="1" applyFont="1" applyBorder="1" applyAlignment="1">
      <alignment/>
    </xf>
    <xf numFmtId="164" fontId="13" fillId="0" borderId="0" xfId="0" applyFont="1" applyAlignment="1">
      <alignment/>
    </xf>
    <xf numFmtId="164" fontId="4" fillId="0" borderId="4" xfId="0" applyFont="1" applyBorder="1" applyAlignment="1">
      <alignment/>
    </xf>
    <xf numFmtId="164" fontId="4" fillId="0" borderId="7" xfId="0" applyFont="1" applyBorder="1" applyAlignment="1">
      <alignment/>
    </xf>
    <xf numFmtId="164" fontId="5" fillId="2" borderId="7" xfId="0" applyFont="1" applyFill="1" applyBorder="1" applyAlignment="1">
      <alignment/>
    </xf>
    <xf numFmtId="164" fontId="2" fillId="0" borderId="0" xfId="0" applyFont="1" applyAlignment="1">
      <alignment/>
    </xf>
    <xf numFmtId="164" fontId="5" fillId="3" borderId="8" xfId="0" applyFont="1" applyFill="1" applyBorder="1" applyAlignment="1">
      <alignment/>
    </xf>
    <xf numFmtId="164" fontId="5" fillId="0" borderId="9" xfId="0" applyFont="1" applyBorder="1" applyAlignment="1">
      <alignment/>
    </xf>
    <xf numFmtId="169" fontId="5" fillId="3" borderId="7" xfId="0" applyNumberFormat="1" applyFont="1" applyFill="1" applyBorder="1" applyAlignment="1">
      <alignment/>
    </xf>
    <xf numFmtId="169" fontId="5" fillId="2" borderId="7" xfId="0" applyNumberFormat="1" applyFont="1" applyFill="1" applyBorder="1" applyAlignment="1">
      <alignment/>
    </xf>
    <xf numFmtId="164" fontId="5" fillId="0" borderId="8" xfId="0" applyFont="1" applyBorder="1" applyAlignment="1">
      <alignment/>
    </xf>
    <xf numFmtId="164" fontId="5" fillId="0" borderId="10" xfId="0" applyFont="1" applyBorder="1" applyAlignment="1">
      <alignment/>
    </xf>
    <xf numFmtId="169" fontId="5" fillId="0" borderId="11" xfId="0" applyNumberFormat="1" applyFont="1" applyBorder="1" applyAlignment="1">
      <alignment/>
    </xf>
    <xf numFmtId="164" fontId="5" fillId="0" borderId="7" xfId="0" applyFont="1" applyBorder="1" applyAlignment="1">
      <alignment/>
    </xf>
    <xf numFmtId="164" fontId="5" fillId="4" borderId="7" xfId="0" applyFont="1" applyFill="1" applyBorder="1" applyAlignment="1">
      <alignment/>
    </xf>
    <xf numFmtId="167" fontId="5" fillId="4" borderId="11" xfId="0" applyNumberFormat="1" applyFont="1" applyFill="1" applyBorder="1" applyAlignment="1">
      <alignment/>
    </xf>
    <xf numFmtId="164" fontId="5" fillId="3" borderId="7" xfId="0" applyFont="1" applyFill="1" applyBorder="1" applyAlignment="1">
      <alignment/>
    </xf>
    <xf numFmtId="164" fontId="5" fillId="0" borderId="4" xfId="0" applyFont="1" applyBorder="1" applyAlignment="1">
      <alignment/>
    </xf>
    <xf numFmtId="169" fontId="5" fillId="3" borderId="4" xfId="0" applyNumberFormat="1" applyFont="1" applyFill="1" applyBorder="1" applyAlignment="1">
      <alignment/>
    </xf>
    <xf numFmtId="164" fontId="5" fillId="3" borderId="12" xfId="0" applyFont="1" applyFill="1" applyBorder="1" applyAlignment="1">
      <alignment/>
    </xf>
    <xf numFmtId="164" fontId="5" fillId="4" borderId="11" xfId="0" applyFont="1" applyFill="1" applyBorder="1" applyAlignment="1">
      <alignment/>
    </xf>
    <xf numFmtId="167" fontId="5" fillId="4" borderId="4" xfId="0" applyNumberFormat="1" applyFont="1" applyFill="1" applyBorder="1" applyAlignment="1">
      <alignment/>
    </xf>
    <xf numFmtId="164" fontId="5" fillId="0" borderId="11" xfId="0" applyFont="1" applyBorder="1" applyAlignment="1">
      <alignment/>
    </xf>
    <xf numFmtId="169" fontId="5" fillId="0" borderId="4" xfId="0" applyNumberFormat="1" applyFont="1" applyBorder="1" applyAlignment="1">
      <alignment/>
    </xf>
    <xf numFmtId="164" fontId="5" fillId="0" borderId="12" xfId="0" applyFont="1" applyBorder="1" applyAlignment="1">
      <alignment/>
    </xf>
    <xf numFmtId="164" fontId="5" fillId="4" borderId="4" xfId="0" applyFont="1" applyFill="1" applyBorder="1" applyAlignment="1">
      <alignment/>
    </xf>
    <xf numFmtId="164" fontId="5" fillId="5" borderId="7" xfId="0" applyFont="1" applyFill="1" applyBorder="1" applyAlignment="1">
      <alignment/>
    </xf>
    <xf numFmtId="164" fontId="1" fillId="6" borderId="4" xfId="0" applyFont="1" applyFill="1" applyBorder="1" applyAlignment="1">
      <alignment/>
    </xf>
    <xf numFmtId="167" fontId="5" fillId="7" borderId="4" xfId="0" applyNumberFormat="1" applyFont="1" applyFill="1" applyBorder="1" applyAlignment="1">
      <alignment/>
    </xf>
    <xf numFmtId="167" fontId="5" fillId="6" borderId="4" xfId="0" applyNumberFormat="1" applyFont="1" applyFill="1" applyBorder="1" applyAlignment="1">
      <alignment/>
    </xf>
    <xf numFmtId="164" fontId="15" fillId="3" borderId="4" xfId="0" applyFont="1" applyFill="1" applyBorder="1" applyAlignment="1">
      <alignment/>
    </xf>
    <xf numFmtId="164" fontId="3" fillId="0" borderId="4" xfId="0" applyFont="1" applyBorder="1" applyAlignment="1">
      <alignment/>
    </xf>
    <xf numFmtId="167" fontId="6" fillId="3" borderId="4" xfId="0" applyNumberFormat="1" applyFont="1" applyFill="1" applyBorder="1" applyAlignment="1">
      <alignment/>
    </xf>
    <xf numFmtId="164" fontId="15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workbookViewId="0" topLeftCell="A1">
      <selection activeCell="I3" sqref="I3"/>
    </sheetView>
  </sheetViews>
  <sheetFormatPr defaultColWidth="9.140625" defaultRowHeight="12.75"/>
  <cols>
    <col min="1" max="1" width="7.7109375" style="0" customWidth="1"/>
    <col min="2" max="2" width="14.421875" style="0" customWidth="1"/>
    <col min="3" max="3" width="20.421875" style="0" customWidth="1"/>
    <col min="4" max="4" width="19.00390625" style="0" customWidth="1"/>
    <col min="5" max="5" width="18.00390625" style="0" customWidth="1"/>
    <col min="6" max="6" width="14.140625" style="0" customWidth="1"/>
  </cols>
  <sheetData>
    <row r="2" spans="2:6" ht="12.75">
      <c r="B2" s="1" t="s">
        <v>0</v>
      </c>
      <c r="C2" s="1"/>
      <c r="D2" s="1"/>
      <c r="E2" s="1"/>
      <c r="F2" s="1"/>
    </row>
    <row r="4" spans="2:6" ht="12.75">
      <c r="B4" s="2" t="s">
        <v>1</v>
      </c>
      <c r="C4" s="2"/>
      <c r="D4" s="2"/>
      <c r="E4" s="2"/>
      <c r="F4" s="2"/>
    </row>
    <row r="5" spans="2:6" ht="12.75">
      <c r="B5" s="3" t="s">
        <v>2</v>
      </c>
      <c r="C5" s="3"/>
      <c r="D5" s="3"/>
      <c r="E5" s="3"/>
      <c r="F5" s="3"/>
    </row>
    <row r="6" spans="2:6" ht="12.75">
      <c r="B6" s="4"/>
      <c r="C6" s="5"/>
      <c r="D6" s="4"/>
      <c r="E6" s="5"/>
      <c r="F6" s="6"/>
    </row>
    <row r="7" spans="2:6" ht="12.75">
      <c r="B7" s="7" t="s">
        <v>3</v>
      </c>
      <c r="C7" s="7"/>
      <c r="D7" s="7"/>
      <c r="E7" s="7"/>
      <c r="F7" s="7"/>
    </row>
    <row r="8" spans="2:4" ht="12.75">
      <c r="B8" s="8"/>
      <c r="D8" s="8"/>
    </row>
    <row r="9" spans="2:4" ht="12.75">
      <c r="B9" s="9" t="s">
        <v>4</v>
      </c>
      <c r="C9" s="10" t="s">
        <v>5</v>
      </c>
      <c r="D9" s="8"/>
    </row>
    <row r="10" spans="2:4" ht="12.75">
      <c r="B10" s="8"/>
      <c r="D10" s="8"/>
    </row>
    <row r="11" spans="2:4" ht="12.75">
      <c r="B11" s="9" t="s">
        <v>6</v>
      </c>
      <c r="C11" s="11">
        <v>41342</v>
      </c>
      <c r="D11" s="8"/>
    </row>
    <row r="12" spans="2:4" ht="12.75">
      <c r="B12" s="8"/>
      <c r="D12" s="8"/>
    </row>
    <row r="13" spans="2:5" ht="12.75">
      <c r="B13" s="12" t="s">
        <v>7</v>
      </c>
      <c r="C13" s="8" t="s">
        <v>8</v>
      </c>
      <c r="D13" s="13" t="s">
        <v>9</v>
      </c>
      <c r="E13" s="14"/>
    </row>
    <row r="14" spans="2:4" ht="12.75">
      <c r="B14" s="8"/>
      <c r="C14" s="6"/>
      <c r="D14" s="15"/>
    </row>
    <row r="15" spans="2:5" ht="12.75">
      <c r="B15" s="8"/>
      <c r="C15" s="16"/>
      <c r="D15" s="13" t="s">
        <v>10</v>
      </c>
      <c r="E15" s="17"/>
    </row>
    <row r="16" spans="2:4" ht="12.75">
      <c r="B16" s="8"/>
      <c r="D16" s="8"/>
    </row>
    <row r="17" spans="1:5" ht="12.75">
      <c r="A17" s="18"/>
      <c r="B17" s="8"/>
      <c r="C17" s="16"/>
      <c r="D17" s="13" t="s">
        <v>11</v>
      </c>
      <c r="E17" s="17"/>
    </row>
    <row r="18" spans="1:4" ht="12.75">
      <c r="A18" s="18"/>
      <c r="B18" s="8"/>
      <c r="D18" s="8"/>
    </row>
    <row r="19" spans="1:5" ht="12.75">
      <c r="A19" s="18"/>
      <c r="B19" s="8"/>
      <c r="C19" s="16"/>
      <c r="D19" s="19"/>
      <c r="E19" s="17"/>
    </row>
    <row r="20" spans="1:4" ht="12.75">
      <c r="A20" s="18"/>
      <c r="B20" s="8"/>
      <c r="D20" s="8"/>
    </row>
    <row r="21" spans="1:5" ht="12.75">
      <c r="A21" s="18"/>
      <c r="B21" s="8"/>
      <c r="C21" s="16"/>
      <c r="D21" s="19"/>
      <c r="E21" s="17"/>
    </row>
    <row r="22" spans="1:4" ht="12.75">
      <c r="A22" s="18"/>
      <c r="B22" s="8"/>
      <c r="D22" s="8"/>
    </row>
    <row r="23" spans="1:6" ht="12.75">
      <c r="A23" s="20" t="s">
        <v>12</v>
      </c>
      <c r="B23" s="21" t="s">
        <v>13</v>
      </c>
      <c r="C23" s="22" t="s">
        <v>14</v>
      </c>
      <c r="D23" s="22" t="s">
        <v>15</v>
      </c>
      <c r="E23" s="22" t="s">
        <v>16</v>
      </c>
      <c r="F23" s="23" t="s">
        <v>17</v>
      </c>
    </row>
    <row r="24" spans="1:6" ht="12.75">
      <c r="A24" s="24">
        <v>1</v>
      </c>
      <c r="B24" s="25" t="s">
        <v>18</v>
      </c>
      <c r="C24" s="25" t="s">
        <v>19</v>
      </c>
      <c r="D24" s="26" t="s">
        <v>20</v>
      </c>
      <c r="E24" s="27" t="s">
        <v>21</v>
      </c>
      <c r="F24" s="28">
        <v>8.3</v>
      </c>
    </row>
    <row r="25" spans="1:6" ht="12.75">
      <c r="A25" s="24">
        <v>2</v>
      </c>
      <c r="B25" s="25" t="s">
        <v>22</v>
      </c>
      <c r="C25" s="25" t="s">
        <v>23</v>
      </c>
      <c r="D25" s="26" t="s">
        <v>24</v>
      </c>
      <c r="E25" s="27" t="s">
        <v>25</v>
      </c>
      <c r="F25" s="28">
        <v>8.2</v>
      </c>
    </row>
    <row r="26" spans="1:6" ht="12.75">
      <c r="A26" s="24">
        <v>3</v>
      </c>
      <c r="B26" s="25" t="s">
        <v>26</v>
      </c>
      <c r="C26" s="25" t="s">
        <v>27</v>
      </c>
      <c r="D26" t="s">
        <v>28</v>
      </c>
      <c r="E26" s="26" t="s">
        <v>29</v>
      </c>
      <c r="F26" s="28">
        <v>7.4</v>
      </c>
    </row>
    <row r="27" spans="1:6" ht="12.75">
      <c r="A27" s="24">
        <v>4</v>
      </c>
      <c r="B27" s="25" t="s">
        <v>30</v>
      </c>
      <c r="C27" s="25" t="s">
        <v>31</v>
      </c>
      <c r="D27" s="26" t="s">
        <v>28</v>
      </c>
      <c r="E27" s="27" t="s">
        <v>32</v>
      </c>
      <c r="F27" s="28">
        <v>7.3</v>
      </c>
    </row>
    <row r="28" spans="1:6" ht="12.75">
      <c r="A28" s="24">
        <v>5</v>
      </c>
      <c r="B28" s="25" t="s">
        <v>33</v>
      </c>
      <c r="C28" s="25" t="s">
        <v>34</v>
      </c>
      <c r="D28" s="26" t="s">
        <v>35</v>
      </c>
      <c r="E28" s="27" t="s">
        <v>36</v>
      </c>
      <c r="F28" s="29">
        <v>7.2</v>
      </c>
    </row>
    <row r="29" spans="1:6" ht="12.75">
      <c r="A29" s="24">
        <v>6</v>
      </c>
      <c r="B29" s="30" t="s">
        <v>37</v>
      </c>
      <c r="C29" s="25" t="s">
        <v>38</v>
      </c>
      <c r="D29" s="26" t="s">
        <v>35</v>
      </c>
      <c r="E29" s="27" t="s">
        <v>39</v>
      </c>
      <c r="F29" s="29">
        <v>6.7</v>
      </c>
    </row>
    <row r="30" spans="1:6" ht="12.75">
      <c r="A30" s="24">
        <v>7</v>
      </c>
      <c r="B30" s="25" t="s">
        <v>40</v>
      </c>
      <c r="C30" s="25" t="s">
        <v>41</v>
      </c>
      <c r="D30" s="26" t="s">
        <v>24</v>
      </c>
      <c r="E30" s="27" t="s">
        <v>42</v>
      </c>
      <c r="F30" s="29">
        <v>5.8</v>
      </c>
    </row>
    <row r="31" spans="1:6" ht="12.75">
      <c r="A31" s="24">
        <v>8</v>
      </c>
      <c r="B31" s="25" t="s">
        <v>43</v>
      </c>
      <c r="C31" s="25" t="s">
        <v>44</v>
      </c>
      <c r="D31" s="26" t="s">
        <v>45</v>
      </c>
      <c r="E31" s="27" t="s">
        <v>46</v>
      </c>
      <c r="F31" s="29">
        <v>4.5</v>
      </c>
    </row>
    <row r="32" spans="1:6" ht="12.75">
      <c r="A32" s="24">
        <v>9</v>
      </c>
      <c r="B32" s="25" t="s">
        <v>47</v>
      </c>
      <c r="C32" s="25" t="s">
        <v>48</v>
      </c>
      <c r="D32" s="26" t="s">
        <v>49</v>
      </c>
      <c r="E32" s="27" t="s">
        <v>50</v>
      </c>
      <c r="F32" s="29" t="s">
        <v>51</v>
      </c>
    </row>
    <row r="33" spans="1:6" ht="12.75">
      <c r="A33" s="24"/>
      <c r="B33" s="25"/>
      <c r="C33" s="25"/>
      <c r="D33" s="26"/>
      <c r="E33" s="27"/>
      <c r="F33" s="29"/>
    </row>
    <row r="34" spans="1:6" ht="12.75">
      <c r="A34" s="24"/>
      <c r="B34" s="25"/>
      <c r="C34" s="25"/>
      <c r="D34" s="26"/>
      <c r="E34" s="27"/>
      <c r="F34" s="29"/>
    </row>
    <row r="35" spans="1:6" ht="12.75">
      <c r="A35" s="24"/>
      <c r="B35" s="25"/>
      <c r="C35" s="25"/>
      <c r="D35" s="26"/>
      <c r="E35" s="27"/>
      <c r="F35" s="29"/>
    </row>
    <row r="36" spans="1:6" ht="12.75">
      <c r="A36" s="31"/>
      <c r="B36" s="32"/>
      <c r="C36" s="32"/>
      <c r="D36" s="33"/>
      <c r="E36" s="34"/>
      <c r="F36" s="35"/>
    </row>
    <row r="37" spans="1:6" ht="12.75">
      <c r="A37" s="31"/>
      <c r="B37" s="36" t="s">
        <v>52</v>
      </c>
      <c r="C37" s="34"/>
      <c r="D37" s="33"/>
      <c r="E37" s="34"/>
      <c r="F37" s="35"/>
    </row>
    <row r="38" spans="1:6" ht="12.75">
      <c r="A38" s="31"/>
      <c r="B38" s="32"/>
      <c r="C38" s="32"/>
      <c r="D38" s="33"/>
      <c r="E38" s="34"/>
      <c r="F38" s="35"/>
    </row>
    <row r="39" spans="1:6" ht="12.75">
      <c r="A39" s="31"/>
      <c r="B39" s="32"/>
      <c r="C39" s="32"/>
      <c r="D39" s="33"/>
      <c r="E39" s="37"/>
      <c r="F39" s="35"/>
    </row>
    <row r="41" spans="1:6" ht="12.75">
      <c r="A41" s="31"/>
      <c r="B41" s="32"/>
      <c r="C41" s="32"/>
      <c r="D41" s="33"/>
      <c r="E41" s="34"/>
      <c r="F41" s="35"/>
    </row>
    <row r="42" spans="1:6" ht="12.75">
      <c r="A42" s="31"/>
      <c r="B42" s="32"/>
      <c r="C42" s="32"/>
      <c r="D42" s="33"/>
      <c r="E42" s="34"/>
      <c r="F42" s="35"/>
    </row>
    <row r="43" spans="1:6" ht="12.75">
      <c r="A43" s="31"/>
      <c r="B43" s="32"/>
      <c r="C43" s="32"/>
      <c r="D43" s="33"/>
      <c r="E43" s="34"/>
      <c r="F43" s="35"/>
    </row>
    <row r="44" spans="1:6" ht="12.75">
      <c r="A44" s="18"/>
      <c r="B44" s="32"/>
      <c r="C44" s="32"/>
      <c r="D44" s="33"/>
      <c r="E44" s="34"/>
      <c r="F44" s="34"/>
    </row>
    <row r="45" spans="1:6" ht="12.75">
      <c r="A45" s="18"/>
      <c r="D45" s="15"/>
      <c r="E45" s="34"/>
      <c r="F45" s="34"/>
    </row>
  </sheetData>
  <sheetProtection selectLockedCells="1" selectUnlockedCells="1"/>
  <mergeCells count="4">
    <mergeCell ref="B2:F2"/>
    <mergeCell ref="B4:F4"/>
    <mergeCell ref="B5:F5"/>
    <mergeCell ref="B7:F7"/>
  </mergeCells>
  <printOptions/>
  <pageMargins left="0.5201388888888889" right="0.4104166666666666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28"/>
  <sheetViews>
    <sheetView workbookViewId="0" topLeftCell="A1">
      <selection activeCell="P14" sqref="P14"/>
    </sheetView>
  </sheetViews>
  <sheetFormatPr defaultColWidth="9.140625" defaultRowHeight="12.75"/>
  <cols>
    <col min="1" max="1" width="3.57421875" style="0" customWidth="1"/>
    <col min="2" max="2" width="26.00390625" style="0" customWidth="1"/>
    <col min="3" max="22" width="6.7109375" style="0" customWidth="1"/>
  </cols>
  <sheetData>
    <row r="1" ht="30.75" customHeight="1"/>
    <row r="2" spans="1:22" s="42" customFormat="1" ht="36" customHeight="1">
      <c r="A2" s="38" t="s">
        <v>53</v>
      </c>
      <c r="B2" s="39" t="s">
        <v>54</v>
      </c>
      <c r="C2" s="40" t="s">
        <v>55</v>
      </c>
      <c r="D2" s="25" t="s">
        <v>56</v>
      </c>
      <c r="E2" s="25"/>
      <c r="F2" s="25"/>
      <c r="G2" s="41" t="s">
        <v>57</v>
      </c>
      <c r="H2" s="25" t="s">
        <v>58</v>
      </c>
      <c r="I2" s="25"/>
      <c r="J2" s="25"/>
      <c r="K2" s="41" t="s">
        <v>59</v>
      </c>
      <c r="L2" s="25" t="s">
        <v>60</v>
      </c>
      <c r="M2" s="25"/>
      <c r="N2" s="25"/>
      <c r="O2" s="41" t="s">
        <v>61</v>
      </c>
      <c r="P2" s="25" t="s">
        <v>62</v>
      </c>
      <c r="Q2" s="25"/>
      <c r="R2" s="25"/>
      <c r="S2" s="41" t="s">
        <v>63</v>
      </c>
      <c r="T2" s="25" t="s">
        <v>64</v>
      </c>
      <c r="U2" s="25"/>
      <c r="V2" s="25"/>
    </row>
    <row r="3" spans="1:22" s="46" customFormat="1" ht="37.5" customHeight="1">
      <c r="A3" s="43"/>
      <c r="B3" s="39" t="s">
        <v>65</v>
      </c>
      <c r="C3" s="44">
        <v>1</v>
      </c>
      <c r="D3" s="44">
        <v>2</v>
      </c>
      <c r="E3" s="44">
        <v>3</v>
      </c>
      <c r="F3" s="45"/>
      <c r="G3" s="44">
        <v>1</v>
      </c>
      <c r="H3" s="44">
        <v>2</v>
      </c>
      <c r="I3" s="44">
        <v>3</v>
      </c>
      <c r="J3" s="45"/>
      <c r="K3" s="44">
        <v>1</v>
      </c>
      <c r="L3" s="44">
        <v>2</v>
      </c>
      <c r="M3" s="44">
        <v>3</v>
      </c>
      <c r="N3" s="45"/>
      <c r="O3" s="44">
        <v>1</v>
      </c>
      <c r="P3" s="44">
        <v>2</v>
      </c>
      <c r="Q3" s="44">
        <v>3</v>
      </c>
      <c r="R3" s="45"/>
      <c r="S3" s="44">
        <v>1</v>
      </c>
      <c r="T3" s="44">
        <v>2</v>
      </c>
      <c r="U3" s="44">
        <v>3</v>
      </c>
      <c r="V3" s="45"/>
    </row>
    <row r="4" spans="1:22" s="46" customFormat="1" ht="24.75" customHeight="1">
      <c r="A4" s="47" t="s">
        <v>66</v>
      </c>
      <c r="B4" s="48" t="s">
        <v>67</v>
      </c>
      <c r="C4" s="49"/>
      <c r="D4" s="49"/>
      <c r="E4" s="49"/>
      <c r="F4" s="50">
        <f>SUM(C4+D4+E4)/3</f>
        <v>0</v>
      </c>
      <c r="G4" s="49"/>
      <c r="H4" s="49"/>
      <c r="I4" s="49"/>
      <c r="J4" s="50">
        <f>SUM(G4+H4+I4)/3</f>
        <v>0</v>
      </c>
      <c r="K4" s="49"/>
      <c r="L4" s="49"/>
      <c r="M4" s="49"/>
      <c r="N4" s="50">
        <f>SUM(K4+L4+M4)/3</f>
        <v>0</v>
      </c>
      <c r="O4" s="49"/>
      <c r="P4" s="49"/>
      <c r="Q4" s="49"/>
      <c r="R4" s="50">
        <f>SUM(O4+P4+Q4)/3</f>
        <v>0</v>
      </c>
      <c r="S4" s="49"/>
      <c r="T4" s="49"/>
      <c r="U4" s="49"/>
      <c r="V4" s="50">
        <f>SUM(S4+T4+U4)/3</f>
        <v>0</v>
      </c>
    </row>
    <row r="5" spans="1:22" s="46" customFormat="1" ht="24.75" customHeight="1">
      <c r="A5" s="51" t="s">
        <v>68</v>
      </c>
      <c r="B5" s="52" t="s">
        <v>69</v>
      </c>
      <c r="C5" s="53"/>
      <c r="D5" s="53"/>
      <c r="E5" s="53"/>
      <c r="F5" s="50">
        <f>SUM(C5+D5+E5)/3</f>
        <v>0</v>
      </c>
      <c r="G5" s="53"/>
      <c r="H5" s="53"/>
      <c r="I5" s="53"/>
      <c r="J5" s="50">
        <f>SUM(G5+H5+I5)/3</f>
        <v>0</v>
      </c>
      <c r="K5" s="53"/>
      <c r="L5" s="53"/>
      <c r="M5" s="53"/>
      <c r="N5" s="50">
        <f>SUM(K5+L5+M5)/3</f>
        <v>0</v>
      </c>
      <c r="O5" s="53"/>
      <c r="P5" s="53"/>
      <c r="Q5" s="53"/>
      <c r="R5" s="50">
        <f>SUM(O5+P5+Q5)/3</f>
        <v>0</v>
      </c>
      <c r="S5" s="53"/>
      <c r="T5" s="53"/>
      <c r="U5" s="53"/>
      <c r="V5" s="50">
        <f>SUM(S5+T5+U5)/3</f>
        <v>0</v>
      </c>
    </row>
    <row r="6" spans="1:22" s="46" customFormat="1" ht="24.75" customHeight="1">
      <c r="A6" s="54"/>
      <c r="B6" s="55" t="s">
        <v>70</v>
      </c>
      <c r="C6" s="56">
        <v>6</v>
      </c>
      <c r="D6" s="56">
        <v>7</v>
      </c>
      <c r="E6" s="56">
        <v>7</v>
      </c>
      <c r="F6" s="50">
        <f>SUM(C6+D6+E6)/3</f>
        <v>6.666666666666667</v>
      </c>
      <c r="G6" s="56">
        <v>8</v>
      </c>
      <c r="H6" s="56">
        <v>8.5</v>
      </c>
      <c r="I6" s="56">
        <v>8.5</v>
      </c>
      <c r="J6" s="50">
        <f>SUM(G6+H6+I6)/3</f>
        <v>8.333333333333334</v>
      </c>
      <c r="K6" s="56">
        <v>8.5</v>
      </c>
      <c r="L6" s="56">
        <v>8.5</v>
      </c>
      <c r="M6" s="56">
        <v>8</v>
      </c>
      <c r="N6" s="50">
        <f>SUM(K6+L6+M6)/3</f>
        <v>8.333333333333334</v>
      </c>
      <c r="O6" s="56">
        <v>7</v>
      </c>
      <c r="P6" s="56">
        <v>7.5</v>
      </c>
      <c r="Q6" s="56">
        <v>7</v>
      </c>
      <c r="R6" s="50">
        <f>SUM(O6+P6+Q6)/3</f>
        <v>7.166666666666667</v>
      </c>
      <c r="S6" s="56">
        <v>7</v>
      </c>
      <c r="T6" s="56">
        <v>7</v>
      </c>
      <c r="U6" s="56">
        <v>7</v>
      </c>
      <c r="V6" s="50">
        <f>SUM(S6+T6+U6)/3</f>
        <v>7</v>
      </c>
    </row>
    <row r="7" spans="1:22" s="46" customFormat="1" ht="24.75" customHeight="1">
      <c r="A7" s="57" t="s">
        <v>71</v>
      </c>
      <c r="B7" s="58" t="s">
        <v>72</v>
      </c>
      <c r="C7" s="59"/>
      <c r="D7" s="59"/>
      <c r="E7" s="59"/>
      <c r="F7" s="50">
        <f>SUM(C7+D7+E7)/3</f>
        <v>0</v>
      </c>
      <c r="G7" s="59"/>
      <c r="H7" s="59"/>
      <c r="I7" s="59"/>
      <c r="J7" s="50">
        <f>SUM(G7+H7+I7)/3</f>
        <v>0</v>
      </c>
      <c r="K7" s="59"/>
      <c r="L7" s="59"/>
      <c r="M7" s="59"/>
      <c r="N7" s="50">
        <f>SUM(K7+L7+M7)/3</f>
        <v>0</v>
      </c>
      <c r="O7" s="59"/>
      <c r="P7" s="59"/>
      <c r="Q7" s="59"/>
      <c r="R7" s="50">
        <f>SUM(O7+P7+Q7)/3</f>
        <v>0</v>
      </c>
      <c r="S7" s="59"/>
      <c r="T7" s="59"/>
      <c r="U7" s="59"/>
      <c r="V7" s="50">
        <f>SUM(S7+T7+U7)/3</f>
        <v>0</v>
      </c>
    </row>
    <row r="8" spans="1:22" s="46" customFormat="1" ht="24.75" customHeight="1">
      <c r="A8" s="60"/>
      <c r="B8" s="61" t="s">
        <v>73</v>
      </c>
      <c r="C8" s="62">
        <v>7</v>
      </c>
      <c r="D8" s="62">
        <v>7.5</v>
      </c>
      <c r="E8" s="62">
        <v>7</v>
      </c>
      <c r="F8" s="50">
        <f>SUM(C8+D8+E8)/3</f>
        <v>7.166666666666667</v>
      </c>
      <c r="G8" s="62">
        <v>8.5</v>
      </c>
      <c r="H8" s="62">
        <v>9</v>
      </c>
      <c r="I8" s="62">
        <v>9</v>
      </c>
      <c r="J8" s="50">
        <f>SUM(G8+H8+I8)/3</f>
        <v>8.833333333333334</v>
      </c>
      <c r="K8" s="62">
        <v>8</v>
      </c>
      <c r="L8" s="62">
        <v>7.5</v>
      </c>
      <c r="M8" s="62">
        <v>8</v>
      </c>
      <c r="N8" s="50">
        <f>SUM(K8+L8+M8)/3</f>
        <v>7.833333333333333</v>
      </c>
      <c r="O8" s="62">
        <v>7</v>
      </c>
      <c r="P8" s="62">
        <v>7</v>
      </c>
      <c r="Q8" s="62">
        <v>7.5</v>
      </c>
      <c r="R8" s="50">
        <f>SUM(O8+P8+Q8)/3</f>
        <v>7.166666666666667</v>
      </c>
      <c r="S8" s="62">
        <v>7.5</v>
      </c>
      <c r="T8" s="62">
        <v>6.5</v>
      </c>
      <c r="U8" s="62">
        <v>7.5</v>
      </c>
      <c r="V8" s="50">
        <f>SUM(S8+T8+U8)/3</f>
        <v>7.166666666666667</v>
      </c>
    </row>
    <row r="9" spans="1:22" s="46" customFormat="1" ht="24.75" customHeight="1">
      <c r="A9" s="51" t="s">
        <v>74</v>
      </c>
      <c r="B9" s="63" t="s">
        <v>75</v>
      </c>
      <c r="C9" s="64"/>
      <c r="D9" s="64"/>
      <c r="E9" s="64"/>
      <c r="F9" s="50">
        <f>SUM(C9+D9+E9)/3</f>
        <v>0</v>
      </c>
      <c r="G9" s="64"/>
      <c r="H9" s="64"/>
      <c r="I9" s="64"/>
      <c r="J9" s="50">
        <f>SUM(G9+H9+I9)/3</f>
        <v>0</v>
      </c>
      <c r="K9" s="64"/>
      <c r="L9" s="64"/>
      <c r="M9" s="64"/>
      <c r="N9" s="50">
        <f>SUM(K9+L9+M9)/3</f>
        <v>0</v>
      </c>
      <c r="O9" s="64"/>
      <c r="P9" s="64"/>
      <c r="Q9" s="64"/>
      <c r="R9" s="50">
        <f>SUM(O9+P9+Q9)/3</f>
        <v>0</v>
      </c>
      <c r="S9" s="64"/>
      <c r="T9" s="64"/>
      <c r="U9" s="64"/>
      <c r="V9" s="50">
        <f>SUM(S9+T9+U9)/3</f>
        <v>0</v>
      </c>
    </row>
    <row r="10" spans="1:22" s="46" customFormat="1" ht="24.75" customHeight="1">
      <c r="A10" s="51"/>
      <c r="B10" s="61" t="s">
        <v>76</v>
      </c>
      <c r="C10" s="62">
        <v>7</v>
      </c>
      <c r="D10" s="62">
        <v>6.5</v>
      </c>
      <c r="E10" s="62">
        <v>6</v>
      </c>
      <c r="F10" s="50">
        <f>SUM(C10+D10+E10)/3</f>
        <v>6.5</v>
      </c>
      <c r="G10" s="62">
        <v>8</v>
      </c>
      <c r="H10" s="62">
        <v>7.5</v>
      </c>
      <c r="I10" s="62">
        <v>8</v>
      </c>
      <c r="J10" s="50">
        <f>SUM(G10+H10+I10)/3</f>
        <v>7.833333333333333</v>
      </c>
      <c r="K10" s="62">
        <v>8.5</v>
      </c>
      <c r="L10" s="62">
        <v>7</v>
      </c>
      <c r="M10" s="62">
        <v>8</v>
      </c>
      <c r="N10" s="50">
        <f>SUM(K10+L10+M10)/3</f>
        <v>7.833333333333333</v>
      </c>
      <c r="O10" s="62">
        <v>7.5</v>
      </c>
      <c r="P10" s="62">
        <v>7.5</v>
      </c>
      <c r="Q10" s="62">
        <v>7.5</v>
      </c>
      <c r="R10" s="50">
        <f>SUM(O10+P10+Q10)/3</f>
        <v>7.5</v>
      </c>
      <c r="S10" s="62">
        <v>8</v>
      </c>
      <c r="T10" s="62">
        <v>7.5</v>
      </c>
      <c r="U10" s="62">
        <v>7</v>
      </c>
      <c r="V10" s="50">
        <f>SUM(S10+T10+U10)/3</f>
        <v>7.5</v>
      </c>
    </row>
    <row r="11" spans="1:22" s="46" customFormat="1" ht="24.75" customHeight="1">
      <c r="A11" s="51" t="s">
        <v>77</v>
      </c>
      <c r="B11" s="63" t="s">
        <v>78</v>
      </c>
      <c r="C11" s="64"/>
      <c r="D11" s="64"/>
      <c r="E11" s="64"/>
      <c r="F11" s="50">
        <f>SUM(C11+D11+E11)/3</f>
        <v>0</v>
      </c>
      <c r="G11" s="64"/>
      <c r="H11" s="64"/>
      <c r="I11" s="64"/>
      <c r="J11" s="50">
        <f>SUM(G11+H11+I11)/3</f>
        <v>0</v>
      </c>
      <c r="K11" s="64"/>
      <c r="L11" s="64"/>
      <c r="M11" s="64"/>
      <c r="N11" s="50">
        <f>SUM(K11+L11+M11)/3</f>
        <v>0</v>
      </c>
      <c r="O11" s="64"/>
      <c r="P11" s="64"/>
      <c r="Q11" s="64"/>
      <c r="R11" s="50">
        <f>SUM(O11+P11+Q11)/3</f>
        <v>0</v>
      </c>
      <c r="S11" s="64"/>
      <c r="T11" s="64"/>
      <c r="U11" s="64"/>
      <c r="V11" s="50">
        <f>SUM(S11+T11+U11)/3</f>
        <v>0</v>
      </c>
    </row>
    <row r="12" spans="1:22" s="46" customFormat="1" ht="24.75" customHeight="1">
      <c r="A12" s="65"/>
      <c r="B12" s="61" t="s">
        <v>79</v>
      </c>
      <c r="C12" s="62">
        <v>7</v>
      </c>
      <c r="D12" s="62">
        <v>7</v>
      </c>
      <c r="E12" s="62">
        <v>6.5</v>
      </c>
      <c r="F12" s="50">
        <f>SUM(C12+D12+E12)/3</f>
        <v>6.833333333333333</v>
      </c>
      <c r="G12" s="62">
        <v>8</v>
      </c>
      <c r="H12" s="62">
        <v>7.5</v>
      </c>
      <c r="I12" s="62">
        <v>8</v>
      </c>
      <c r="J12" s="50">
        <f>SUM(G12+H12+I12)/3</f>
        <v>7.833333333333333</v>
      </c>
      <c r="K12" s="62">
        <v>8.5</v>
      </c>
      <c r="L12" s="62">
        <v>7.5</v>
      </c>
      <c r="M12" s="62">
        <v>8</v>
      </c>
      <c r="N12" s="50">
        <f>SUM(K12+L12+M12)/3</f>
        <v>8</v>
      </c>
      <c r="O12" s="62">
        <v>8</v>
      </c>
      <c r="P12" s="62">
        <v>8</v>
      </c>
      <c r="Q12" s="62">
        <v>7.5</v>
      </c>
      <c r="R12" s="50">
        <f>SUM(O12+P12+Q12)/3</f>
        <v>7.833333333333333</v>
      </c>
      <c r="S12" s="62">
        <v>8</v>
      </c>
      <c r="T12" s="62">
        <v>7.5</v>
      </c>
      <c r="U12" s="62">
        <v>7.5</v>
      </c>
      <c r="V12" s="50">
        <f>SUM(S12+T12+U12)/3</f>
        <v>7.666666666666667</v>
      </c>
    </row>
    <row r="13" spans="1:22" s="46" customFormat="1" ht="24.75" customHeight="1">
      <c r="A13" s="54"/>
      <c r="B13" s="66" t="s">
        <v>80</v>
      </c>
      <c r="C13" s="62">
        <v>8</v>
      </c>
      <c r="D13" s="62">
        <v>7.5</v>
      </c>
      <c r="E13" s="62">
        <v>6.5</v>
      </c>
      <c r="F13" s="50">
        <f>SUM(C13+D13+E13)/3</f>
        <v>7.333333333333333</v>
      </c>
      <c r="G13" s="62">
        <v>7</v>
      </c>
      <c r="H13" s="62">
        <v>6.5</v>
      </c>
      <c r="I13" s="62">
        <v>6.5</v>
      </c>
      <c r="J13" s="50">
        <f>SUM(G13+H13+I13)/3</f>
        <v>6.666666666666667</v>
      </c>
      <c r="K13" s="62">
        <v>6</v>
      </c>
      <c r="L13" s="62">
        <v>5.5</v>
      </c>
      <c r="M13" s="62">
        <v>6</v>
      </c>
      <c r="N13" s="50">
        <f>SUM(K13+L13+M13)/3</f>
        <v>5.833333333333333</v>
      </c>
      <c r="O13" s="62">
        <v>7.5</v>
      </c>
      <c r="P13" s="62">
        <v>7.5</v>
      </c>
      <c r="Q13" s="62">
        <v>7</v>
      </c>
      <c r="R13" s="50">
        <f>SUM(O13+P13+Q13)/3</f>
        <v>7.333333333333333</v>
      </c>
      <c r="S13" s="62">
        <v>7.5</v>
      </c>
      <c r="T13" s="62">
        <v>7.5</v>
      </c>
      <c r="U13" s="62">
        <v>7</v>
      </c>
      <c r="V13" s="50">
        <f>SUM(S13+T13+U13)/3</f>
        <v>7.333333333333333</v>
      </c>
    </row>
    <row r="14" spans="1:22" s="46" customFormat="1" ht="24.75" customHeight="1">
      <c r="A14" s="67"/>
      <c r="B14" s="68" t="s">
        <v>17</v>
      </c>
      <c r="C14" s="69">
        <f>SUM(C6+C13)</f>
        <v>14</v>
      </c>
      <c r="D14" s="69">
        <f>SUM(D6+D13)</f>
        <v>14.5</v>
      </c>
      <c r="E14" s="69">
        <f>SUM(E6+E13)</f>
        <v>13.5</v>
      </c>
      <c r="F14" s="70">
        <f>SUM(F6+F13)</f>
        <v>14</v>
      </c>
      <c r="G14" s="69">
        <f>SUM(G6+G13)</f>
        <v>15</v>
      </c>
      <c r="H14" s="69">
        <f>SUM(H6+H13)</f>
        <v>15</v>
      </c>
      <c r="I14" s="69">
        <f>SUM(I6+I13)</f>
        <v>15</v>
      </c>
      <c r="J14" s="70">
        <f>SUM(J6+J13)</f>
        <v>15</v>
      </c>
      <c r="K14" s="69">
        <f>SUM(K6+K13)</f>
        <v>14.5</v>
      </c>
      <c r="L14" s="69">
        <f>SUM(L6+L13)</f>
        <v>14</v>
      </c>
      <c r="M14" s="69">
        <f>SUM(M6+M13)</f>
        <v>14</v>
      </c>
      <c r="N14" s="70">
        <f>SUM(N6+N13)</f>
        <v>14.166666666666668</v>
      </c>
      <c r="O14" s="69">
        <f>SUM(O6+O13)</f>
        <v>14.5</v>
      </c>
      <c r="P14" s="69">
        <f>SUM(P6+P13)</f>
        <v>15</v>
      </c>
      <c r="Q14" s="69">
        <f>SUM(Q6+Q13)</f>
        <v>14</v>
      </c>
      <c r="R14" s="70">
        <f>SUM(R6+R13)</f>
        <v>14.5</v>
      </c>
      <c r="S14" s="69">
        <f>SUM(S6+S13)</f>
        <v>14.5</v>
      </c>
      <c r="T14" s="69">
        <f>SUM(T6+T13)</f>
        <v>14.5</v>
      </c>
      <c r="U14" s="69">
        <f>SUM(U6+U13)</f>
        <v>14</v>
      </c>
      <c r="V14" s="70">
        <f>SUM(V6+V13)</f>
        <v>14.333333333333332</v>
      </c>
    </row>
    <row r="15" spans="1:22" s="74" customFormat="1" ht="24.75" customHeight="1">
      <c r="A15" s="71"/>
      <c r="B15" s="72" t="s">
        <v>81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ht="12.75">
      <c r="B16" t="s">
        <v>82</v>
      </c>
    </row>
    <row r="18" spans="2:18" ht="12.75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2:18" ht="12.75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3:18" ht="12.75"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3:18" ht="12.75"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3:18" ht="12.7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3:18" ht="12.75"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3:18" ht="12.75"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3:18" ht="12.75"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3:18" ht="12.75"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3:18" ht="12.75"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3:18" ht="12.75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</sheetData>
  <sheetProtection selectLockedCells="1" selectUnlockedCells="1"/>
  <mergeCells count="5">
    <mergeCell ref="D2:F2"/>
    <mergeCell ref="H2:J2"/>
    <mergeCell ref="L2:N2"/>
    <mergeCell ref="P2:R2"/>
    <mergeCell ref="T2:V2"/>
  </mergeCells>
  <printOptions/>
  <pageMargins left="0.5201388888888889" right="0.4104166666666666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V28"/>
  <sheetViews>
    <sheetView workbookViewId="0" topLeftCell="A1">
      <selection activeCell="F13" sqref="F13"/>
    </sheetView>
  </sheetViews>
  <sheetFormatPr defaultColWidth="9.140625" defaultRowHeight="12.75"/>
  <cols>
    <col min="1" max="1" width="3.57421875" style="0" customWidth="1"/>
    <col min="2" max="2" width="26.00390625" style="0" customWidth="1"/>
    <col min="3" max="22" width="6.7109375" style="0" customWidth="1"/>
  </cols>
  <sheetData>
    <row r="1" ht="30.75" customHeight="1"/>
    <row r="2" spans="1:22" s="42" customFormat="1" ht="36" customHeight="1">
      <c r="A2" s="38" t="s">
        <v>53</v>
      </c>
      <c r="B2" s="39" t="s">
        <v>54</v>
      </c>
      <c r="C2" s="40" t="s">
        <v>83</v>
      </c>
      <c r="D2" s="25" t="s">
        <v>84</v>
      </c>
      <c r="E2" s="25"/>
      <c r="F2" s="25"/>
      <c r="G2" s="41" t="s">
        <v>85</v>
      </c>
      <c r="H2" s="25" t="s">
        <v>86</v>
      </c>
      <c r="I2" s="25"/>
      <c r="J2" s="25"/>
      <c r="K2" s="41" t="s">
        <v>87</v>
      </c>
      <c r="L2" s="25" t="s">
        <v>88</v>
      </c>
      <c r="M2" s="25"/>
      <c r="N2" s="25"/>
      <c r="O2" s="41" t="s">
        <v>89</v>
      </c>
      <c r="P2" s="25" t="s">
        <v>90</v>
      </c>
      <c r="Q2" s="25"/>
      <c r="R2" s="25"/>
      <c r="S2" s="41" t="s">
        <v>91</v>
      </c>
      <c r="T2" s="25"/>
      <c r="U2" s="25"/>
      <c r="V2" s="25"/>
    </row>
    <row r="3" spans="1:22" s="46" customFormat="1" ht="37.5" customHeight="1">
      <c r="A3" s="43"/>
      <c r="B3" s="39" t="s">
        <v>65</v>
      </c>
      <c r="C3" s="44">
        <v>1</v>
      </c>
      <c r="D3" s="44">
        <v>2</v>
      </c>
      <c r="E3" s="44">
        <v>3</v>
      </c>
      <c r="F3" s="45"/>
      <c r="G3" s="44">
        <v>1</v>
      </c>
      <c r="H3" s="44">
        <v>2</v>
      </c>
      <c r="I3" s="44">
        <v>3</v>
      </c>
      <c r="J3" s="45"/>
      <c r="K3" s="44">
        <v>1</v>
      </c>
      <c r="L3" s="44">
        <v>2</v>
      </c>
      <c r="M3" s="44">
        <v>3</v>
      </c>
      <c r="N3" s="45"/>
      <c r="O3" s="44">
        <v>1</v>
      </c>
      <c r="P3" s="44">
        <v>2</v>
      </c>
      <c r="Q3" s="44">
        <v>3</v>
      </c>
      <c r="R3" s="45"/>
      <c r="S3" s="44">
        <v>1</v>
      </c>
      <c r="T3" s="44">
        <v>2</v>
      </c>
      <c r="U3" s="44">
        <v>3</v>
      </c>
      <c r="V3" s="45"/>
    </row>
    <row r="4" spans="1:22" s="46" customFormat="1" ht="24.75" customHeight="1">
      <c r="A4" s="47" t="s">
        <v>66</v>
      </c>
      <c r="B4" s="48" t="s">
        <v>67</v>
      </c>
      <c r="C4" s="49"/>
      <c r="D4" s="49"/>
      <c r="E4" s="49"/>
      <c r="F4" s="50">
        <f>SUM(C4+D4+E4)/3</f>
        <v>0</v>
      </c>
      <c r="G4" s="49"/>
      <c r="H4" s="49"/>
      <c r="I4" s="49"/>
      <c r="J4" s="50">
        <f>SUM(G4+H4+I4)/3</f>
        <v>0</v>
      </c>
      <c r="K4" s="49"/>
      <c r="L4" s="49"/>
      <c r="M4" s="49"/>
      <c r="N4" s="50">
        <f>SUM(K4+L4+M4)/3</f>
        <v>0</v>
      </c>
      <c r="O4" s="49"/>
      <c r="P4" s="49"/>
      <c r="Q4" s="49"/>
      <c r="R4" s="50">
        <f>SUM(O4+P4+Q4)/3</f>
        <v>0</v>
      </c>
      <c r="S4" s="49"/>
      <c r="T4" s="49"/>
      <c r="U4" s="49"/>
      <c r="V4" s="50">
        <f>SUM(S4+T4+U4)/3</f>
        <v>0</v>
      </c>
    </row>
    <row r="5" spans="1:22" s="46" customFormat="1" ht="24.75" customHeight="1">
      <c r="A5" s="51" t="s">
        <v>68</v>
      </c>
      <c r="B5" s="52" t="s">
        <v>69</v>
      </c>
      <c r="C5" s="53"/>
      <c r="D5" s="53"/>
      <c r="E5" s="53"/>
      <c r="F5" s="50">
        <f>SUM(C5+D5+E5)/3</f>
        <v>0</v>
      </c>
      <c r="G5" s="53"/>
      <c r="H5" s="53"/>
      <c r="I5" s="53"/>
      <c r="J5" s="50">
        <f>SUM(G5+H5+I5)/3</f>
        <v>0</v>
      </c>
      <c r="K5" s="53"/>
      <c r="L5" s="53"/>
      <c r="M5" s="53"/>
      <c r="N5" s="50">
        <f>SUM(K5+L5+M5)/3</f>
        <v>0</v>
      </c>
      <c r="O5" s="53"/>
      <c r="P5" s="53"/>
      <c r="Q5" s="53"/>
      <c r="R5" s="50">
        <f>SUM(O5+P5+Q5)/3</f>
        <v>0</v>
      </c>
      <c r="S5" s="53"/>
      <c r="T5" s="53"/>
      <c r="U5" s="53"/>
      <c r="V5" s="50">
        <f>SUM(S5+T5+U5)/3</f>
        <v>0</v>
      </c>
    </row>
    <row r="6" spans="1:22" s="46" customFormat="1" ht="24.75" customHeight="1">
      <c r="A6" s="54"/>
      <c r="B6" s="55" t="s">
        <v>70</v>
      </c>
      <c r="C6" s="56">
        <v>7</v>
      </c>
      <c r="D6" s="56">
        <v>7.5</v>
      </c>
      <c r="E6" s="56">
        <v>7.5</v>
      </c>
      <c r="F6" s="50">
        <f>SUM(C6+D6+E6)/3</f>
        <v>7.333333333333333</v>
      </c>
      <c r="G6" s="56">
        <v>8.5</v>
      </c>
      <c r="H6" s="56">
        <v>8.5</v>
      </c>
      <c r="I6" s="56">
        <v>8</v>
      </c>
      <c r="J6" s="50">
        <f>SUM(G6+H6+I6)/3</f>
        <v>8.333333333333334</v>
      </c>
      <c r="K6" s="56">
        <v>7.5</v>
      </c>
      <c r="L6" s="56">
        <v>7.5</v>
      </c>
      <c r="M6" s="56">
        <v>8</v>
      </c>
      <c r="N6" s="50">
        <f>SUM(K6+L6+M6)/3</f>
        <v>7.666666666666667</v>
      </c>
      <c r="O6" s="56">
        <v>6</v>
      </c>
      <c r="P6" s="56">
        <v>6.5</v>
      </c>
      <c r="Q6" s="56">
        <v>6.5</v>
      </c>
      <c r="R6" s="50">
        <f>SUM(O6+P6+Q6)/3</f>
        <v>6.333333333333333</v>
      </c>
      <c r="S6" s="56">
        <f>SUM((S4+S5)/2*0.4)</f>
        <v>0</v>
      </c>
      <c r="T6" s="56">
        <f>SUM((T4+T5)/2*0.4)</f>
        <v>0</v>
      </c>
      <c r="U6" s="56">
        <f>SUM((U4+U5)/2*0.4)</f>
        <v>0</v>
      </c>
      <c r="V6" s="50">
        <f>SUM(S6+T6+U6)/3</f>
        <v>0</v>
      </c>
    </row>
    <row r="7" spans="1:22" s="46" customFormat="1" ht="24.75" customHeight="1">
      <c r="A7" s="57" t="s">
        <v>71</v>
      </c>
      <c r="B7" s="58" t="s">
        <v>72</v>
      </c>
      <c r="C7" s="59"/>
      <c r="D7" s="59"/>
      <c r="E7" s="59"/>
      <c r="F7" s="50">
        <f>SUM(C7+D7+E7)/3</f>
        <v>0</v>
      </c>
      <c r="G7" s="59"/>
      <c r="H7" s="59"/>
      <c r="I7" s="59"/>
      <c r="J7" s="50">
        <f>SUM(G7+H7+I7)/3</f>
        <v>0</v>
      </c>
      <c r="K7" s="59"/>
      <c r="L7" s="59"/>
      <c r="M7" s="59"/>
      <c r="N7" s="50">
        <f>SUM(K7+L7+M7)/3</f>
        <v>0</v>
      </c>
      <c r="O7" s="59"/>
      <c r="P7" s="59"/>
      <c r="Q7" s="59"/>
      <c r="R7" s="50">
        <f>SUM(O7+P7+Q7)/3</f>
        <v>0</v>
      </c>
      <c r="S7" s="59"/>
      <c r="T7" s="59"/>
      <c r="U7" s="59"/>
      <c r="V7" s="50">
        <f>SUM(S7+T7+U7)/3</f>
        <v>0</v>
      </c>
    </row>
    <row r="8" spans="1:22" s="46" customFormat="1" ht="24.75" customHeight="1">
      <c r="A8" s="60"/>
      <c r="B8" s="61" t="s">
        <v>73</v>
      </c>
      <c r="C8" s="62">
        <v>8</v>
      </c>
      <c r="D8" s="62">
        <v>9</v>
      </c>
      <c r="E8" s="62">
        <v>8.5</v>
      </c>
      <c r="F8" s="50">
        <f>SUM(C8+D8+E8)/3</f>
        <v>8.5</v>
      </c>
      <c r="G8" s="62">
        <v>8.5</v>
      </c>
      <c r="H8" s="62">
        <v>8</v>
      </c>
      <c r="I8" s="62">
        <v>8.5</v>
      </c>
      <c r="J8" s="50">
        <f>SUM(G8+H8+I8)/3</f>
        <v>8.333333333333334</v>
      </c>
      <c r="K8" s="62">
        <v>8</v>
      </c>
      <c r="L8" s="62">
        <v>7</v>
      </c>
      <c r="M8" s="62">
        <v>8.5</v>
      </c>
      <c r="N8" s="50">
        <f>SUM(K8+L8+M8)/3</f>
        <v>7.833333333333333</v>
      </c>
      <c r="O8" s="62">
        <v>7</v>
      </c>
      <c r="P8" s="62">
        <v>7</v>
      </c>
      <c r="Q8" s="62">
        <v>7</v>
      </c>
      <c r="R8" s="50">
        <f>SUM(O8+P8+Q8)/3</f>
        <v>7</v>
      </c>
      <c r="S8" s="62">
        <f>SUM(S7*0.2)</f>
        <v>0</v>
      </c>
      <c r="T8" s="62">
        <f>SUM(T7*0.2)</f>
        <v>0</v>
      </c>
      <c r="U8" s="62">
        <f>SUM(U7*0.2)</f>
        <v>0</v>
      </c>
      <c r="V8" s="50">
        <f>SUM(S8+T8+U8)/3</f>
        <v>0</v>
      </c>
    </row>
    <row r="9" spans="1:22" s="46" customFormat="1" ht="24.75" customHeight="1">
      <c r="A9" s="51" t="s">
        <v>74</v>
      </c>
      <c r="B9" s="63" t="s">
        <v>75</v>
      </c>
      <c r="C9" s="64"/>
      <c r="D9" s="64"/>
      <c r="E9" s="64"/>
      <c r="F9" s="50">
        <f>SUM(C9+D9+E9)/3</f>
        <v>0</v>
      </c>
      <c r="G9" s="64"/>
      <c r="H9" s="64"/>
      <c r="I9" s="64"/>
      <c r="J9" s="50">
        <f>SUM(G9+H9+I9)/3</f>
        <v>0</v>
      </c>
      <c r="K9" s="64"/>
      <c r="L9" s="64"/>
      <c r="M9" s="64"/>
      <c r="N9" s="50">
        <f>SUM(K9+L9+M9)/3</f>
        <v>0</v>
      </c>
      <c r="O9" s="64"/>
      <c r="P9" s="64"/>
      <c r="Q9" s="64"/>
      <c r="R9" s="50">
        <f>SUM(O9+P9+Q9)/3</f>
        <v>0</v>
      </c>
      <c r="S9" s="64"/>
      <c r="T9" s="64"/>
      <c r="U9" s="64"/>
      <c r="V9" s="50">
        <f>SUM(S9+T9+U9)/3</f>
        <v>0</v>
      </c>
    </row>
    <row r="10" spans="1:22" s="46" customFormat="1" ht="24.75" customHeight="1">
      <c r="A10" s="51"/>
      <c r="B10" s="61" t="s">
        <v>76</v>
      </c>
      <c r="C10" s="62">
        <v>8</v>
      </c>
      <c r="D10" s="62">
        <v>7.5</v>
      </c>
      <c r="E10" s="62">
        <v>8</v>
      </c>
      <c r="F10" s="50">
        <f>SUM(C10+D10+E10)/3</f>
        <v>7.833333333333333</v>
      </c>
      <c r="G10" s="62">
        <v>8.5</v>
      </c>
      <c r="H10" s="62">
        <v>8</v>
      </c>
      <c r="I10" s="62">
        <v>7.5</v>
      </c>
      <c r="J10" s="50">
        <f>SUM(G10+H10+I10)/3</f>
        <v>8</v>
      </c>
      <c r="K10" s="62">
        <v>8.5</v>
      </c>
      <c r="L10" s="62">
        <v>8</v>
      </c>
      <c r="M10" s="62">
        <v>8.5</v>
      </c>
      <c r="N10" s="50">
        <f>SUM(K10+L10+M10)/3</f>
        <v>8.333333333333334</v>
      </c>
      <c r="O10" s="62">
        <v>7</v>
      </c>
      <c r="P10" s="62">
        <v>6.5</v>
      </c>
      <c r="Q10" s="62">
        <v>6.5</v>
      </c>
      <c r="R10" s="50">
        <f>SUM(O10+P10+Q10)/3</f>
        <v>6.666666666666667</v>
      </c>
      <c r="S10" s="62">
        <f>SUM(S9*0.3)</f>
        <v>0</v>
      </c>
      <c r="T10" s="62">
        <f>SUM(T9*0.3)</f>
        <v>0</v>
      </c>
      <c r="U10" s="62">
        <f>SUM(U9*0.3)</f>
        <v>0</v>
      </c>
      <c r="V10" s="50">
        <f>SUM(S10+T10+U10)/3</f>
        <v>0</v>
      </c>
    </row>
    <row r="11" spans="1:22" s="46" customFormat="1" ht="24.75" customHeight="1">
      <c r="A11" s="51" t="s">
        <v>77</v>
      </c>
      <c r="B11" s="63" t="s">
        <v>78</v>
      </c>
      <c r="C11" s="64"/>
      <c r="D11" s="64"/>
      <c r="E11" s="64"/>
      <c r="F11" s="50">
        <f>SUM(C11+D11+E11)/3</f>
        <v>0</v>
      </c>
      <c r="G11" s="64"/>
      <c r="H11" s="64"/>
      <c r="I11" s="64"/>
      <c r="J11" s="50">
        <f>SUM(G11+H11+I11)/3</f>
        <v>0</v>
      </c>
      <c r="K11" s="64"/>
      <c r="L11" s="64"/>
      <c r="M11" s="64"/>
      <c r="N11" s="50">
        <f>SUM(K11+L11+M11)/3</f>
        <v>0</v>
      </c>
      <c r="O11" s="64"/>
      <c r="P11" s="64"/>
      <c r="Q11" s="64"/>
      <c r="R11" s="50">
        <f>SUM(O11+P11+Q11)/3</f>
        <v>0</v>
      </c>
      <c r="S11" s="64"/>
      <c r="T11" s="64"/>
      <c r="U11" s="64"/>
      <c r="V11" s="50">
        <f>SUM(S11+T11+U11)/3</f>
        <v>0</v>
      </c>
    </row>
    <row r="12" spans="1:22" s="46" customFormat="1" ht="24.75" customHeight="1">
      <c r="A12" s="65"/>
      <c r="B12" s="61" t="s">
        <v>79</v>
      </c>
      <c r="C12" s="62">
        <v>8.5</v>
      </c>
      <c r="D12" s="62">
        <v>7.5</v>
      </c>
      <c r="E12" s="62">
        <v>8.5</v>
      </c>
      <c r="F12" s="50">
        <f>SUM(C12+D12+E12)/3</f>
        <v>8.166666666666666</v>
      </c>
      <c r="G12" s="62">
        <v>8.5</v>
      </c>
      <c r="H12" s="62">
        <v>7.5</v>
      </c>
      <c r="I12" s="62">
        <v>8</v>
      </c>
      <c r="J12" s="50">
        <f>SUM(G12+H12+I12)/3</f>
        <v>8</v>
      </c>
      <c r="K12" s="62">
        <v>9</v>
      </c>
      <c r="L12" s="62">
        <v>9</v>
      </c>
      <c r="M12" s="62">
        <v>8.5</v>
      </c>
      <c r="N12" s="50">
        <f>SUM(K12+L12+M12)/3</f>
        <v>8.833333333333334</v>
      </c>
      <c r="O12" s="62">
        <v>6</v>
      </c>
      <c r="P12" s="62">
        <v>6</v>
      </c>
      <c r="Q12" s="62">
        <v>6</v>
      </c>
      <c r="R12" s="50">
        <f>SUM(O12+P12+Q12)/3</f>
        <v>6</v>
      </c>
      <c r="S12" s="62">
        <f>SUM(S11*0.5)</f>
        <v>0</v>
      </c>
      <c r="T12" s="62">
        <f>SUM(T11*0.5)</f>
        <v>0</v>
      </c>
      <c r="U12" s="62">
        <f>SUM(U11*0.5)</f>
        <v>0</v>
      </c>
      <c r="V12" s="50">
        <f>SUM(S12+T12+U12)/3</f>
        <v>0</v>
      </c>
    </row>
    <row r="13" spans="1:22" s="46" customFormat="1" ht="24.75" customHeight="1">
      <c r="A13" s="54"/>
      <c r="B13" s="66" t="s">
        <v>80</v>
      </c>
      <c r="C13" s="62">
        <v>8.5</v>
      </c>
      <c r="D13" s="62">
        <v>8</v>
      </c>
      <c r="E13" s="62">
        <v>8.5</v>
      </c>
      <c r="F13" s="50">
        <f>SUM(C13+D13+E13)/3</f>
        <v>8.333333333333334</v>
      </c>
      <c r="G13" s="62">
        <v>8.5</v>
      </c>
      <c r="H13" s="62">
        <v>7.5</v>
      </c>
      <c r="I13" s="62">
        <v>8.5</v>
      </c>
      <c r="J13" s="50">
        <f>SUM(G13+H13+I13)/3</f>
        <v>8.166666666666666</v>
      </c>
      <c r="K13" s="62">
        <v>0</v>
      </c>
      <c r="L13" s="62">
        <v>0</v>
      </c>
      <c r="M13" s="62">
        <v>0</v>
      </c>
      <c r="N13" s="50">
        <f>SUM(K13+L13+M13)/3</f>
        <v>0</v>
      </c>
      <c r="O13" s="62">
        <v>4.5</v>
      </c>
      <c r="P13" s="62">
        <v>4.5</v>
      </c>
      <c r="Q13" s="62">
        <v>4.5</v>
      </c>
      <c r="R13" s="50">
        <f>SUM(O13+P13+Q13)/3</f>
        <v>4.5</v>
      </c>
      <c r="S13" s="62">
        <f>SUM(S8+S10+S12)*0.6</f>
        <v>0</v>
      </c>
      <c r="T13" s="62">
        <f>SUM(T8+T10+T12)*0.6</f>
        <v>0</v>
      </c>
      <c r="U13" s="62">
        <f>SUM(U8+U10+U12)*0.6</f>
        <v>0</v>
      </c>
      <c r="V13" s="50">
        <f>SUM(S13+T13+U13)/3</f>
        <v>0</v>
      </c>
    </row>
    <row r="14" spans="1:22" s="46" customFormat="1" ht="24.75" customHeight="1">
      <c r="A14" s="67"/>
      <c r="B14" s="68" t="s">
        <v>17</v>
      </c>
      <c r="C14" s="69">
        <f>SUM(C6+C13)</f>
        <v>15.5</v>
      </c>
      <c r="D14" s="69">
        <f>SUM(D6+D13)</f>
        <v>15.5</v>
      </c>
      <c r="E14" s="69">
        <f>SUM(E6+E13)</f>
        <v>16</v>
      </c>
      <c r="F14" s="70">
        <f>SUM(F6+F13)</f>
        <v>15.666666666666668</v>
      </c>
      <c r="G14" s="69">
        <f>SUM(G6+G13)</f>
        <v>17</v>
      </c>
      <c r="H14" s="69">
        <f>SUM(H6+H13)</f>
        <v>16</v>
      </c>
      <c r="I14" s="69">
        <f>SUM(I6+I13)</f>
        <v>16.5</v>
      </c>
      <c r="J14" s="70">
        <f>SUM(J6+J13)</f>
        <v>16.5</v>
      </c>
      <c r="K14" s="69">
        <f>SUM(K6+K13)</f>
        <v>7.5</v>
      </c>
      <c r="L14" s="69">
        <f>SUM(L6+L13)</f>
        <v>7.5</v>
      </c>
      <c r="M14" s="69">
        <f>SUM(M6+M13)</f>
        <v>8</v>
      </c>
      <c r="N14" s="70">
        <f>SUM(N6+N13)</f>
        <v>7.666666666666667</v>
      </c>
      <c r="O14" s="69">
        <f>SUM(O6+O13)</f>
        <v>10.5</v>
      </c>
      <c r="P14" s="69">
        <f>SUM(P6+P13)</f>
        <v>11</v>
      </c>
      <c r="Q14" s="69">
        <f>SUM(Q6+Q13)</f>
        <v>11</v>
      </c>
      <c r="R14" s="70">
        <f>SUM(R6+R13)</f>
        <v>10.833333333333332</v>
      </c>
      <c r="S14" s="69">
        <f>SUM(S6+S13)</f>
        <v>0</v>
      </c>
      <c r="T14" s="69">
        <f>SUM(T6+T13)</f>
        <v>0</v>
      </c>
      <c r="U14" s="69">
        <f>SUM(U6+U13)</f>
        <v>0</v>
      </c>
      <c r="V14" s="70">
        <f>SUM(V6+V13)</f>
        <v>0</v>
      </c>
    </row>
    <row r="15" spans="1:22" s="74" customFormat="1" ht="24.75" customHeight="1">
      <c r="A15" s="71"/>
      <c r="B15" s="72" t="s">
        <v>81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ht="12.75">
      <c r="B16" t="s">
        <v>82</v>
      </c>
    </row>
    <row r="18" spans="2:18" ht="12.75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2:18" ht="12.75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3:18" ht="12.75"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3:18" ht="12.75"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3:18" ht="12.7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3:18" ht="12.75"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3:18" ht="12.75"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3:18" ht="12.75"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3:18" ht="12.75"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3:18" ht="12.75"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3:18" ht="12.75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</sheetData>
  <sheetProtection selectLockedCells="1" selectUnlockedCells="1"/>
  <mergeCells count="5">
    <mergeCell ref="D2:F2"/>
    <mergeCell ref="H2:J2"/>
    <mergeCell ref="L2:N2"/>
    <mergeCell ref="P2:R2"/>
    <mergeCell ref="T2:V2"/>
  </mergeCells>
  <printOptions/>
  <pageMargins left="0.5201388888888889" right="0.4104166666666666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2013-03-05T12:26:33Z</dcterms:created>
  <dcterms:modified xsi:type="dcterms:W3CDTF">2013-03-11T05:41:28Z</dcterms:modified>
  <cp:category/>
  <cp:version/>
  <cp:contentType/>
  <cp:contentStatus/>
  <cp:revision>8</cp:revision>
</cp:coreProperties>
</file>